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29" i="1"/>
  <c r="A129" i="1"/>
  <c r="L128" i="1"/>
  <c r="J128" i="1"/>
  <c r="J140" i="1" s="1"/>
  <c r="I128" i="1"/>
  <c r="I140" i="1" s="1"/>
  <c r="H128" i="1"/>
  <c r="H140" i="1" s="1"/>
  <c r="G128" i="1"/>
  <c r="G140" i="1" s="1"/>
  <c r="F128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4" i="1"/>
  <c r="A14" i="1"/>
  <c r="L13" i="1"/>
  <c r="J13" i="1"/>
  <c r="I13" i="1"/>
  <c r="I25" i="1" s="1"/>
  <c r="I198" i="1" s="1"/>
  <c r="H13" i="1"/>
  <c r="G13" i="1"/>
  <c r="F13" i="1"/>
  <c r="F25" i="1" s="1"/>
  <c r="F198" i="1" s="1"/>
  <c r="L140" i="1" l="1"/>
  <c r="L63" i="1"/>
  <c r="L25" i="1"/>
  <c r="H197" i="1"/>
  <c r="L178" i="1"/>
  <c r="G178" i="1"/>
  <c r="H120" i="1"/>
  <c r="H101" i="1"/>
  <c r="H82" i="1"/>
  <c r="J63" i="1"/>
  <c r="H44" i="1"/>
  <c r="J25" i="1"/>
  <c r="J198" i="1" s="1"/>
  <c r="H25" i="1"/>
  <c r="G25" i="1"/>
  <c r="G198" i="1" s="1"/>
  <c r="L198" i="1" l="1"/>
  <c r="H198" i="1"/>
</calcChain>
</file>

<file path=xl/sharedStrings.xml><?xml version="1.0" encoding="utf-8"?>
<sst xmlns="http://schemas.openxmlformats.org/spreadsheetml/2006/main" count="253" uniqueCount="86">
  <si>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</si>
  <si>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</si>
  <si>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</si>
  <si>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</si>
  <si>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</si>
  <si>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</si>
  <si>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</si>
  <si>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</si>
  <si>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</si>
  <si>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</si>
  <si>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</si>
  <si>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</si>
  <si>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</si>
  <si>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</si>
  <si>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</si>
  <si>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</si>
  <si>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</si>
  <si>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</si>
  <si>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</si>
  <si>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</si>
  <si>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</si>
  <si>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</si>
  <si>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</si>
  <si>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</si>
  <si>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</si>
  <si>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</si>
  <si>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</si>
  <si>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</si>
  <si>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</si>
  <si>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</si>
  <si>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</si>
  <si>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</si>
  <si>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</si>
  <si>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</si>
  <si>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по-домашнему</t>
  </si>
  <si>
    <t>гарнир</t>
  </si>
  <si>
    <t>напиток</t>
  </si>
  <si>
    <t>Какао с молоком</t>
  </si>
  <si>
    <t>хлеб бел.</t>
  </si>
  <si>
    <t>Хлеб пшеничный, 1 сорт</t>
  </si>
  <si>
    <t>хлеб черн.</t>
  </si>
  <si>
    <t>Хлеб ржаной</t>
  </si>
  <si>
    <t>Итого за день: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</si>
  <si>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</si>
  <si>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</si>
  <si>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</si>
  <si>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</si>
  <si>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</si>
  <si>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Хлеб пшеничный,1 сорт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</si>
  <si>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</si>
  <si>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</si>
  <si>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</si>
  <si>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</si>
  <si>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</si>
  <si>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</si>
  <si>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</si>
  <si>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</si>
  <si>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</si>
  <si>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</si>
  <si>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</si>
  <si>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</si>
  <si>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</si>
  <si>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Хлеб пшеничный 1 сорт</t>
  </si>
  <si>
    <t>Банан</t>
  </si>
  <si>
    <t>Котлеты рыбные любительские</t>
  </si>
  <si>
    <t>Картофель тушёный</t>
  </si>
  <si>
    <t>Чай с сахаром и лимоном</t>
  </si>
  <si>
    <t>Сырники из творога</t>
  </si>
  <si>
    <t>Рассольник ленинградский</t>
  </si>
  <si>
    <t>Плов из птицы</t>
  </si>
  <si>
    <t>Салат из белокочанной капусты со свёклой и морковью</t>
  </si>
  <si>
    <t>Рыба, тушённая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</si>
  <si>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</si>
  <si>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</si>
  <si>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</si>
  <si>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Среднее значение за период:</t>
  </si>
  <si>
    <t>МКОУ "Песьяновская СОШ"</t>
  </si>
  <si>
    <t>Тельминова Н.А.</t>
  </si>
  <si>
    <t>и.о.директора школы</t>
  </si>
  <si>
    <t>Щи из свежей капусты  с картофелем</t>
  </si>
  <si>
    <t>Печень тушеная в соусе</t>
  </si>
  <si>
    <t>Суп с макаронными изделиями и картофелем</t>
  </si>
  <si>
    <t>Компот из смеси сухофруктов</t>
  </si>
  <si>
    <t>Щи из свежей капусты с картофелем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</si>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</sst>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8"/>
  <sheetViews>
    <sheetView tabSelected="1" zoomScaleNormal="100" workbookViewId="0">
      <pane xSplit="4" ySplit="5" topLeftCell="E173" activePane="bottomRight" state="frozen"/>
      <selection pane="topRight" activeCell="E1" sqref="E1"/>
      <selection pane="bottomLeft" activeCell="A180" sqref="A180"/>
      <selection pane="bottomRight" activeCell="N5" sqref="N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10.710937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95" customHeight="1" x14ac:dyDescent="0.25">
      <c r="A1" s="2" t="s">
        <v>0</v>
      </c>
      <c r="C1" s="52" t="s">
        <v>76</v>
      </c>
      <c r="D1" s="52"/>
      <c r="E1" s="52"/>
      <c r="F1" s="3" t="s">
        <v>1</v>
      </c>
      <c r="G1" s="1" t="s">
        <v>2</v>
      </c>
      <c r="H1" s="53" t="s">
        <v>78</v>
      </c>
      <c r="I1" s="54"/>
      <c r="J1" s="54"/>
      <c r="K1" s="54"/>
    </row>
    <row r="2" spans="1:12" ht="17.45" customHeight="1" x14ac:dyDescent="0.25">
      <c r="A2" s="4" t="s">
        <v>3</v>
      </c>
      <c r="C2" s="1"/>
      <c r="G2" s="1" t="s">
        <v>4</v>
      </c>
      <c r="H2" s="54" t="s">
        <v>77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84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 t="s">
        <v>32</v>
      </c>
      <c r="F15" s="28">
        <v>200</v>
      </c>
      <c r="G15" s="28">
        <v>9.8000000000000007</v>
      </c>
      <c r="H15" s="28">
        <v>8.6999999999999993</v>
      </c>
      <c r="I15" s="28">
        <v>15.9</v>
      </c>
      <c r="J15" s="28">
        <v>175.2</v>
      </c>
      <c r="K15" s="29">
        <v>99</v>
      </c>
      <c r="L15" s="28">
        <v>15.82</v>
      </c>
    </row>
    <row r="16" spans="1:12" x14ac:dyDescent="0.25">
      <c r="A16" s="23"/>
      <c r="B16" s="24"/>
      <c r="C16" s="25"/>
      <c r="D16" s="30" t="s">
        <v>33</v>
      </c>
      <c r="E16" s="27" t="s">
        <v>34</v>
      </c>
      <c r="F16" s="28">
        <v>150</v>
      </c>
      <c r="G16" s="28">
        <v>19.399999999999999</v>
      </c>
      <c r="H16" s="28">
        <v>19.100000000000001</v>
      </c>
      <c r="I16" s="28">
        <v>12.9</v>
      </c>
      <c r="J16" s="28">
        <v>289.5</v>
      </c>
      <c r="K16" s="29">
        <v>258</v>
      </c>
      <c r="L16" s="28">
        <v>33.61</v>
      </c>
    </row>
    <row r="17" spans="1:12" x14ac:dyDescent="0.25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36</v>
      </c>
      <c r="E18" s="27" t="s">
        <v>37</v>
      </c>
      <c r="F18" s="28">
        <v>180</v>
      </c>
      <c r="G18" s="28">
        <v>5.8</v>
      </c>
      <c r="H18" s="28">
        <v>4.7</v>
      </c>
      <c r="I18" s="28">
        <v>24.6</v>
      </c>
      <c r="J18" s="28">
        <v>161.5</v>
      </c>
      <c r="K18" s="29">
        <v>433</v>
      </c>
      <c r="L18" s="28">
        <v>8</v>
      </c>
    </row>
    <row r="19" spans="1:12" x14ac:dyDescent="0.25">
      <c r="A19" s="23"/>
      <c r="B19" s="24"/>
      <c r="C19" s="25"/>
      <c r="D19" s="30" t="s">
        <v>85</v>
      </c>
      <c r="E19" s="27" t="s">
        <v>63</v>
      </c>
      <c r="F19" s="28">
        <v>250</v>
      </c>
      <c r="G19" s="28">
        <v>3.7</v>
      </c>
      <c r="H19" s="28">
        <v>1.2</v>
      </c>
      <c r="I19" s="28">
        <v>51.5</v>
      </c>
      <c r="J19" s="28">
        <v>235.2</v>
      </c>
      <c r="K19" s="29"/>
      <c r="L19" s="28">
        <v>12.5</v>
      </c>
    </row>
    <row r="20" spans="1:12" x14ac:dyDescent="0.25">
      <c r="A20" s="23"/>
      <c r="B20" s="24"/>
      <c r="C20" s="25"/>
      <c r="D20" s="30" t="s">
        <v>38</v>
      </c>
      <c r="E20" s="27" t="s">
        <v>39</v>
      </c>
      <c r="F20" s="28">
        <v>70</v>
      </c>
      <c r="G20" s="28">
        <v>5</v>
      </c>
      <c r="H20" s="28">
        <v>0.4</v>
      </c>
      <c r="I20" s="28">
        <v>31.9</v>
      </c>
      <c r="J20" s="28">
        <v>149.19999999999999</v>
      </c>
      <c r="K20" s="29"/>
      <c r="L20" s="28">
        <v>3.78</v>
      </c>
    </row>
    <row r="21" spans="1:12" x14ac:dyDescent="0.25">
      <c r="A21" s="23"/>
      <c r="B21" s="24"/>
      <c r="C21" s="25"/>
      <c r="D21" s="30" t="s">
        <v>40</v>
      </c>
      <c r="E21" s="27" t="s">
        <v>41</v>
      </c>
      <c r="F21" s="28">
        <v>30</v>
      </c>
      <c r="G21" s="28">
        <v>2</v>
      </c>
      <c r="H21" s="28">
        <v>0.3</v>
      </c>
      <c r="I21" s="28">
        <v>12.7</v>
      </c>
      <c r="J21" s="28">
        <v>61.2</v>
      </c>
      <c r="K21" s="29"/>
      <c r="L21" s="28">
        <v>1.62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28</v>
      </c>
      <c r="E24" s="35"/>
      <c r="F24" s="36">
        <f>SUM(F14:F23)</f>
        <v>880</v>
      </c>
      <c r="G24" s="36">
        <f>SUM(G14:G23)</f>
        <v>45.7</v>
      </c>
      <c r="H24" s="36">
        <f>SUM(H14:H23)</f>
        <v>34.4</v>
      </c>
      <c r="I24" s="36">
        <f>SUM(I14:I23)</f>
        <v>149.5</v>
      </c>
      <c r="J24" s="36">
        <f>SUM(J14:J23)</f>
        <v>1071.8000000000002</v>
      </c>
      <c r="K24" s="37"/>
      <c r="L24" s="36">
        <f>SUM(L14:L23)</f>
        <v>75.330000000000013</v>
      </c>
    </row>
    <row r="25" spans="1:12" ht="15.75" customHeight="1" x14ac:dyDescent="0.25">
      <c r="A25" s="41">
        <f>A6</f>
        <v>1</v>
      </c>
      <c r="B25" s="42">
        <f>B6</f>
        <v>1</v>
      </c>
      <c r="C25" s="55" t="s">
        <v>42</v>
      </c>
      <c r="D25" s="55"/>
      <c r="E25" s="43"/>
      <c r="F25" s="44">
        <f>F13+F24</f>
        <v>880</v>
      </c>
      <c r="G25" s="44">
        <f>G13+G24</f>
        <v>45.7</v>
      </c>
      <c r="H25" s="44">
        <f>H13+H24</f>
        <v>34.4</v>
      </c>
      <c r="I25" s="44">
        <f>I13+I24</f>
        <v>149.5</v>
      </c>
      <c r="J25" s="44">
        <f>J13+J24</f>
        <v>1071.8000000000002</v>
      </c>
      <c r="K25" s="44"/>
      <c r="L25" s="44">
        <f>L13+L24</f>
        <v>75.330000000000013</v>
      </c>
    </row>
    <row r="26" spans="1:12" x14ac:dyDescent="0.25">
      <c r="A26" s="45">
        <v>1</v>
      </c>
      <c r="B26" s="24">
        <v>2</v>
      </c>
      <c r="C26" s="18" t="s">
        <v>23</v>
      </c>
      <c r="D26" s="19" t="s">
        <v>24</v>
      </c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5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30" t="s">
        <v>27</v>
      </c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5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6"/>
      <c r="B33" s="32"/>
      <c r="C33" s="33"/>
      <c r="D33" s="34" t="s">
        <v>28</v>
      </c>
      <c r="E33" s="35"/>
      <c r="F33" s="36">
        <f>SUM(F26:F32)</f>
        <v>0</v>
      </c>
      <c r="G33" s="36">
        <f>SUM(G26:G32)</f>
        <v>0</v>
      </c>
      <c r="H33" s="36">
        <f>SUM(H26:H32)</f>
        <v>0</v>
      </c>
      <c r="I33" s="36">
        <f>SUM(I26:I32)</f>
        <v>0</v>
      </c>
      <c r="J33" s="36">
        <f>SUM(J26:J32)</f>
        <v>0</v>
      </c>
      <c r="K33" s="37"/>
      <c r="L33" s="36">
        <f>SUM(L26:L32)</f>
        <v>0</v>
      </c>
    </row>
    <row r="34" spans="1:12" x14ac:dyDescent="0.25">
      <c r="A34" s="39">
        <f>A26</f>
        <v>1</v>
      </c>
      <c r="B34" s="39">
        <f>B26</f>
        <v>2</v>
      </c>
      <c r="C34" s="40" t="s">
        <v>29</v>
      </c>
      <c r="D34" s="30" t="s">
        <v>30</v>
      </c>
      <c r="E34" s="27" t="s">
        <v>43</v>
      </c>
      <c r="F34" s="28">
        <v>70</v>
      </c>
      <c r="G34" s="28">
        <v>0.5</v>
      </c>
      <c r="H34" s="28">
        <v>5.9</v>
      </c>
      <c r="I34" s="28">
        <v>1.6</v>
      </c>
      <c r="J34" s="28">
        <v>61</v>
      </c>
      <c r="K34" s="29">
        <v>19</v>
      </c>
      <c r="L34" s="28">
        <v>9.82</v>
      </c>
    </row>
    <row r="35" spans="1:12" x14ac:dyDescent="0.25">
      <c r="A35" s="45"/>
      <c r="B35" s="24"/>
      <c r="C35" s="25"/>
      <c r="D35" s="30" t="s">
        <v>31</v>
      </c>
      <c r="E35" s="27" t="s">
        <v>44</v>
      </c>
      <c r="F35" s="28">
        <v>200</v>
      </c>
      <c r="G35" s="28">
        <v>7.2</v>
      </c>
      <c r="H35" s="28">
        <v>9.4</v>
      </c>
      <c r="I35" s="28">
        <v>15.4</v>
      </c>
      <c r="J35" s="28">
        <v>168.4</v>
      </c>
      <c r="K35" s="29">
        <v>118</v>
      </c>
      <c r="L35" s="28">
        <v>13</v>
      </c>
    </row>
    <row r="36" spans="1:12" x14ac:dyDescent="0.25">
      <c r="A36" s="45"/>
      <c r="B36" s="24"/>
      <c r="C36" s="25"/>
      <c r="D36" s="30" t="s">
        <v>33</v>
      </c>
      <c r="E36" s="27" t="s">
        <v>45</v>
      </c>
      <c r="F36" s="28">
        <v>90</v>
      </c>
      <c r="G36" s="28">
        <v>17.399999999999999</v>
      </c>
      <c r="H36" s="28">
        <v>19.7</v>
      </c>
      <c r="I36" s="28">
        <v>1</v>
      </c>
      <c r="J36" s="28">
        <v>239.5</v>
      </c>
      <c r="K36" s="29">
        <v>308</v>
      </c>
      <c r="L36" s="28">
        <v>25.11</v>
      </c>
    </row>
    <row r="37" spans="1:12" x14ac:dyDescent="0.25">
      <c r="A37" s="45"/>
      <c r="B37" s="24"/>
      <c r="C37" s="25"/>
      <c r="D37" s="30" t="s">
        <v>35</v>
      </c>
      <c r="E37" s="27" t="s">
        <v>46</v>
      </c>
      <c r="F37" s="28">
        <v>150</v>
      </c>
      <c r="G37" s="28">
        <v>3.3</v>
      </c>
      <c r="H37" s="28">
        <v>5</v>
      </c>
      <c r="I37" s="28">
        <v>34</v>
      </c>
      <c r="J37" s="28">
        <v>190.4</v>
      </c>
      <c r="K37" s="29">
        <v>325</v>
      </c>
      <c r="L37" s="28">
        <v>6</v>
      </c>
    </row>
    <row r="38" spans="1:12" x14ac:dyDescent="0.25">
      <c r="A38" s="45"/>
      <c r="B38" s="24"/>
      <c r="C38" s="25"/>
      <c r="D38" s="30" t="s">
        <v>36</v>
      </c>
      <c r="E38" s="27" t="s">
        <v>47</v>
      </c>
      <c r="F38" s="28">
        <v>200</v>
      </c>
      <c r="G38" s="28">
        <v>4</v>
      </c>
      <c r="H38" s="28">
        <v>3</v>
      </c>
      <c r="I38" s="28">
        <v>6</v>
      </c>
      <c r="J38" s="28">
        <v>96</v>
      </c>
      <c r="K38" s="29"/>
      <c r="L38" s="28">
        <v>16</v>
      </c>
    </row>
    <row r="39" spans="1:12" x14ac:dyDescent="0.25">
      <c r="A39" s="45"/>
      <c r="B39" s="24"/>
      <c r="C39" s="25"/>
      <c r="D39" s="30" t="s">
        <v>38</v>
      </c>
      <c r="E39" s="27" t="s">
        <v>48</v>
      </c>
      <c r="F39" s="28">
        <v>60</v>
      </c>
      <c r="G39" s="28">
        <v>4.4000000000000004</v>
      </c>
      <c r="H39" s="28">
        <v>0.4</v>
      </c>
      <c r="I39" s="28">
        <v>27.4</v>
      </c>
      <c r="J39" s="28">
        <v>127.9</v>
      </c>
      <c r="K39" s="29"/>
      <c r="L39" s="28">
        <v>3.78</v>
      </c>
    </row>
    <row r="40" spans="1:12" x14ac:dyDescent="0.25">
      <c r="A40" s="45"/>
      <c r="B40" s="24"/>
      <c r="C40" s="25"/>
      <c r="D40" s="30" t="s">
        <v>40</v>
      </c>
      <c r="E40" s="27" t="s">
        <v>41</v>
      </c>
      <c r="F40" s="28">
        <v>30</v>
      </c>
      <c r="G40" s="28">
        <v>2</v>
      </c>
      <c r="H40" s="28">
        <v>0.3</v>
      </c>
      <c r="I40" s="28">
        <v>12.7</v>
      </c>
      <c r="J40" s="28">
        <v>61.2</v>
      </c>
      <c r="K40" s="29"/>
      <c r="L40" s="28">
        <v>1.62</v>
      </c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6"/>
      <c r="B43" s="32"/>
      <c r="C43" s="33"/>
      <c r="D43" s="34" t="s">
        <v>28</v>
      </c>
      <c r="E43" s="35"/>
      <c r="F43" s="36">
        <f>SUM(F34:F42)</f>
        <v>800</v>
      </c>
      <c r="G43" s="36">
        <f>SUM(G34:G42)</f>
        <v>38.799999999999997</v>
      </c>
      <c r="H43" s="36">
        <f>SUM(H34:H42)</f>
        <v>43.699999999999996</v>
      </c>
      <c r="I43" s="36">
        <f>SUM(I34:I42)</f>
        <v>98.100000000000009</v>
      </c>
      <c r="J43" s="36">
        <f>SUM(J34:J42)</f>
        <v>944.4</v>
      </c>
      <c r="K43" s="37"/>
      <c r="L43" s="36">
        <f>SUM(L34:L42)</f>
        <v>75.330000000000013</v>
      </c>
    </row>
    <row r="44" spans="1:12" ht="15.75" customHeight="1" x14ac:dyDescent="0.25">
      <c r="A44" s="47">
        <f>A26</f>
        <v>1</v>
      </c>
      <c r="B44" s="47">
        <f>B26</f>
        <v>2</v>
      </c>
      <c r="C44" s="55" t="s">
        <v>42</v>
      </c>
      <c r="D44" s="55"/>
      <c r="E44" s="43"/>
      <c r="F44" s="44">
        <f>F33+F43</f>
        <v>800</v>
      </c>
      <c r="G44" s="44">
        <f>G33+G43</f>
        <v>38.799999999999997</v>
      </c>
      <c r="H44" s="44">
        <f>H33+H43</f>
        <v>43.699999999999996</v>
      </c>
      <c r="I44" s="44">
        <f>I33+I43</f>
        <v>98.100000000000009</v>
      </c>
      <c r="J44" s="44">
        <f>J33+J43</f>
        <v>944.4</v>
      </c>
      <c r="K44" s="44"/>
      <c r="L44" s="44">
        <f>L33+L43</f>
        <v>75.330000000000013</v>
      </c>
    </row>
    <row r="45" spans="1:12" x14ac:dyDescent="0.25">
      <c r="A45" s="16">
        <v>1</v>
      </c>
      <c r="B45" s="17">
        <v>3</v>
      </c>
      <c r="C45" s="18" t="s">
        <v>23</v>
      </c>
      <c r="D45" s="19" t="s">
        <v>24</v>
      </c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23"/>
      <c r="B46" s="24"/>
      <c r="C46" s="25"/>
      <c r="D46" s="26"/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25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27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31"/>
      <c r="B52" s="32"/>
      <c r="C52" s="33"/>
      <c r="D52" s="34" t="s">
        <v>28</v>
      </c>
      <c r="E52" s="35"/>
      <c r="F52" s="36">
        <f>SUM(F45:F51)</f>
        <v>0</v>
      </c>
      <c r="G52" s="36">
        <f>SUM(G45:G51)</f>
        <v>0</v>
      </c>
      <c r="H52" s="36">
        <f>SUM(H45:H51)</f>
        <v>0</v>
      </c>
      <c r="I52" s="36">
        <f>SUM(I45:I51)</f>
        <v>0</v>
      </c>
      <c r="J52" s="36">
        <f>SUM(J45:J51)</f>
        <v>0</v>
      </c>
      <c r="K52" s="37"/>
      <c r="L52" s="36">
        <f>SUM(L45:L51)</f>
        <v>0</v>
      </c>
    </row>
    <row r="53" spans="1:12" x14ac:dyDescent="0.25">
      <c r="A53" s="38">
        <f>A45</f>
        <v>1</v>
      </c>
      <c r="B53" s="39">
        <f>B45</f>
        <v>3</v>
      </c>
      <c r="C53" s="40" t="s">
        <v>29</v>
      </c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 t="s">
        <v>79</v>
      </c>
      <c r="F54" s="28">
        <v>200</v>
      </c>
      <c r="G54" s="28">
        <v>5.7</v>
      </c>
      <c r="H54" s="28">
        <v>7.5</v>
      </c>
      <c r="I54" s="28">
        <v>6.2</v>
      </c>
      <c r="J54" s="28">
        <v>111.9</v>
      </c>
      <c r="K54" s="29">
        <v>34</v>
      </c>
      <c r="L54" s="28">
        <v>17.71</v>
      </c>
    </row>
    <row r="55" spans="1:12" x14ac:dyDescent="0.25">
      <c r="A55" s="23"/>
      <c r="B55" s="24"/>
      <c r="C55" s="25"/>
      <c r="D55" s="30" t="s">
        <v>33</v>
      </c>
      <c r="E55" s="27" t="s">
        <v>80</v>
      </c>
      <c r="F55" s="28">
        <v>90</v>
      </c>
      <c r="G55" s="28">
        <v>11.8</v>
      </c>
      <c r="H55" s="28">
        <v>8.1999999999999993</v>
      </c>
      <c r="I55" s="28">
        <v>4.4000000000000004</v>
      </c>
      <c r="J55" s="28">
        <v>150.19999999999999</v>
      </c>
      <c r="K55" s="29">
        <v>256</v>
      </c>
      <c r="L55" s="28">
        <v>29</v>
      </c>
    </row>
    <row r="56" spans="1:12" x14ac:dyDescent="0.25">
      <c r="A56" s="23"/>
      <c r="B56" s="24"/>
      <c r="C56" s="25"/>
      <c r="D56" s="30" t="s">
        <v>35</v>
      </c>
      <c r="E56" s="27" t="s">
        <v>49</v>
      </c>
      <c r="F56" s="28">
        <v>150</v>
      </c>
      <c r="G56" s="28">
        <v>5.8</v>
      </c>
      <c r="H56" s="28">
        <v>4.5999999999999996</v>
      </c>
      <c r="I56" s="28">
        <v>35.299999999999997</v>
      </c>
      <c r="J56" s="28">
        <v>201</v>
      </c>
      <c r="K56" s="29">
        <v>209</v>
      </c>
      <c r="L56" s="28">
        <v>11.76</v>
      </c>
    </row>
    <row r="57" spans="1:12" x14ac:dyDescent="0.25">
      <c r="A57" s="23"/>
      <c r="B57" s="24"/>
      <c r="C57" s="25"/>
      <c r="D57" s="30" t="s">
        <v>36</v>
      </c>
      <c r="E57" s="27" t="s">
        <v>50</v>
      </c>
      <c r="F57" s="28">
        <v>200</v>
      </c>
      <c r="G57" s="28">
        <v>1</v>
      </c>
      <c r="H57" s="28">
        <v>0.2</v>
      </c>
      <c r="I57" s="28">
        <v>20.2</v>
      </c>
      <c r="J57" s="28">
        <v>92</v>
      </c>
      <c r="K57" s="29">
        <v>442</v>
      </c>
      <c r="L57" s="28">
        <v>12</v>
      </c>
    </row>
    <row r="58" spans="1:12" x14ac:dyDescent="0.25">
      <c r="A58" s="23"/>
      <c r="B58" s="24"/>
      <c r="C58" s="25"/>
      <c r="D58" s="30" t="s">
        <v>38</v>
      </c>
      <c r="E58" s="27" t="s">
        <v>39</v>
      </c>
      <c r="F58" s="28">
        <v>60</v>
      </c>
      <c r="G58" s="28">
        <v>4.4000000000000004</v>
      </c>
      <c r="H58" s="28">
        <v>0.4</v>
      </c>
      <c r="I58" s="28">
        <v>27.4</v>
      </c>
      <c r="J58" s="28">
        <v>127.9</v>
      </c>
      <c r="K58" s="29"/>
      <c r="L58" s="28">
        <v>3.24</v>
      </c>
    </row>
    <row r="59" spans="1:12" x14ac:dyDescent="0.25">
      <c r="A59" s="23"/>
      <c r="B59" s="24"/>
      <c r="C59" s="25"/>
      <c r="D59" s="30" t="s">
        <v>40</v>
      </c>
      <c r="E59" s="27" t="s">
        <v>41</v>
      </c>
      <c r="F59" s="28">
        <v>30</v>
      </c>
      <c r="G59" s="28">
        <v>2</v>
      </c>
      <c r="H59" s="28">
        <v>0.3</v>
      </c>
      <c r="I59" s="28">
        <v>12.7</v>
      </c>
      <c r="J59" s="28">
        <v>61.2</v>
      </c>
      <c r="K59" s="29"/>
      <c r="L59" s="28">
        <v>1.62</v>
      </c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31"/>
      <c r="B62" s="32"/>
      <c r="C62" s="33"/>
      <c r="D62" s="34" t="s">
        <v>28</v>
      </c>
      <c r="E62" s="35"/>
      <c r="F62" s="36">
        <f>SUM(F53:F61)</f>
        <v>730</v>
      </c>
      <c r="G62" s="36">
        <f>SUM(G53:G61)</f>
        <v>30.700000000000003</v>
      </c>
      <c r="H62" s="36">
        <f>SUM(H53:H61)</f>
        <v>21.199999999999996</v>
      </c>
      <c r="I62" s="36">
        <f>SUM(I53:I61)</f>
        <v>106.2</v>
      </c>
      <c r="J62" s="36">
        <f>SUM(J53:J61)</f>
        <v>744.2</v>
      </c>
      <c r="K62" s="37"/>
      <c r="L62" s="36">
        <f>SUM(L53:L61)</f>
        <v>75.33</v>
      </c>
    </row>
    <row r="63" spans="1:12" ht="15.75" customHeight="1" x14ac:dyDescent="0.25">
      <c r="A63" s="41">
        <f>A45</f>
        <v>1</v>
      </c>
      <c r="B63" s="42">
        <f>B45</f>
        <v>3</v>
      </c>
      <c r="C63" s="55" t="s">
        <v>42</v>
      </c>
      <c r="D63" s="55"/>
      <c r="E63" s="43"/>
      <c r="F63" s="44">
        <f>F52+F62</f>
        <v>730</v>
      </c>
      <c r="G63" s="44">
        <f>G52+G62</f>
        <v>30.700000000000003</v>
      </c>
      <c r="H63" s="44">
        <f>H52+H62</f>
        <v>21.199999999999996</v>
      </c>
      <c r="I63" s="44">
        <f>I52+I62</f>
        <v>106.2</v>
      </c>
      <c r="J63" s="44">
        <f>J52+J62</f>
        <v>744.2</v>
      </c>
      <c r="K63" s="44"/>
      <c r="L63" s="44">
        <f>L52+L62</f>
        <v>75.33</v>
      </c>
    </row>
    <row r="64" spans="1:12" x14ac:dyDescent="0.25">
      <c r="A64" s="16">
        <v>1</v>
      </c>
      <c r="B64" s="17">
        <v>4</v>
      </c>
      <c r="C64" s="18" t="s">
        <v>23</v>
      </c>
      <c r="D64" s="19" t="s">
        <v>24</v>
      </c>
      <c r="E64" s="20"/>
      <c r="F64" s="21"/>
      <c r="G64" s="21"/>
      <c r="H64" s="21"/>
      <c r="I64" s="21"/>
      <c r="J64" s="21"/>
      <c r="K64" s="22"/>
      <c r="L64" s="21"/>
    </row>
    <row r="65" spans="1:12" x14ac:dyDescent="0.25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0" t="s">
        <v>27</v>
      </c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x14ac:dyDescent="0.25">
      <c r="A71" s="31"/>
      <c r="B71" s="32"/>
      <c r="C71" s="33"/>
      <c r="D71" s="34" t="s">
        <v>28</v>
      </c>
      <c r="E71" s="35"/>
      <c r="F71" s="36">
        <f>SUM(F64:F70)</f>
        <v>0</v>
      </c>
      <c r="G71" s="36">
        <f>SUM(G64:G70)</f>
        <v>0</v>
      </c>
      <c r="H71" s="36">
        <f>SUM(H64:H70)</f>
        <v>0</v>
      </c>
      <c r="I71" s="36">
        <f>SUM(I64:I70)</f>
        <v>0</v>
      </c>
      <c r="J71" s="36">
        <f>SUM(J64:J70)</f>
        <v>0</v>
      </c>
      <c r="K71" s="37"/>
      <c r="L71" s="36">
        <f>SUM(L64:L70)</f>
        <v>0</v>
      </c>
    </row>
    <row r="72" spans="1:12" x14ac:dyDescent="0.25">
      <c r="A72" s="38">
        <f>A64</f>
        <v>1</v>
      </c>
      <c r="B72" s="39">
        <f>B64</f>
        <v>4</v>
      </c>
      <c r="C72" s="40" t="s">
        <v>29</v>
      </c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 t="s">
        <v>51</v>
      </c>
      <c r="F73" s="28">
        <v>220</v>
      </c>
      <c r="G73" s="28">
        <v>8.6999999999999993</v>
      </c>
      <c r="H73" s="28">
        <v>8.6</v>
      </c>
      <c r="I73" s="28">
        <v>13.8</v>
      </c>
      <c r="J73" s="28">
        <v>163.30000000000001</v>
      </c>
      <c r="K73" s="29">
        <v>102</v>
      </c>
      <c r="L73" s="28">
        <v>15.76</v>
      </c>
    </row>
    <row r="74" spans="1:12" x14ac:dyDescent="0.25">
      <c r="A74" s="23"/>
      <c r="B74" s="24"/>
      <c r="C74" s="25"/>
      <c r="D74" s="30" t="s">
        <v>33</v>
      </c>
      <c r="E74" s="27" t="s">
        <v>52</v>
      </c>
      <c r="F74" s="28">
        <v>90</v>
      </c>
      <c r="G74" s="28">
        <v>13.7</v>
      </c>
      <c r="H74" s="28">
        <v>15.5</v>
      </c>
      <c r="I74" s="28">
        <v>9.6</v>
      </c>
      <c r="J74" s="28">
        <v>222.2</v>
      </c>
      <c r="K74" s="29">
        <v>272</v>
      </c>
      <c r="L74" s="28">
        <v>35</v>
      </c>
    </row>
    <row r="75" spans="1:12" x14ac:dyDescent="0.25">
      <c r="A75" s="23"/>
      <c r="B75" s="24"/>
      <c r="C75" s="25"/>
      <c r="D75" s="30" t="s">
        <v>35</v>
      </c>
      <c r="E75" s="27" t="s">
        <v>53</v>
      </c>
      <c r="F75" s="28">
        <v>150</v>
      </c>
      <c r="G75" s="28">
        <v>3.9</v>
      </c>
      <c r="H75" s="28">
        <v>5.6</v>
      </c>
      <c r="I75" s="28">
        <v>21.2</v>
      </c>
      <c r="J75" s="28">
        <v>146.69999999999999</v>
      </c>
      <c r="K75" s="29">
        <v>335</v>
      </c>
      <c r="L75" s="28">
        <v>8.82</v>
      </c>
    </row>
    <row r="76" spans="1:12" x14ac:dyDescent="0.25">
      <c r="A76" s="23"/>
      <c r="B76" s="24"/>
      <c r="C76" s="25"/>
      <c r="D76" s="30" t="s">
        <v>36</v>
      </c>
      <c r="E76" s="27" t="s">
        <v>54</v>
      </c>
      <c r="F76" s="28">
        <v>200</v>
      </c>
      <c r="G76" s="28">
        <v>0.2</v>
      </c>
      <c r="H76" s="28">
        <v>0.2</v>
      </c>
      <c r="I76" s="28">
        <v>29.4</v>
      </c>
      <c r="J76" s="28">
        <v>120.4</v>
      </c>
      <c r="K76" s="29">
        <v>402</v>
      </c>
      <c r="L76" s="28">
        <v>10.89</v>
      </c>
    </row>
    <row r="77" spans="1:12" x14ac:dyDescent="0.25">
      <c r="A77" s="23"/>
      <c r="B77" s="24"/>
      <c r="C77" s="25"/>
      <c r="D77" s="30" t="s">
        <v>38</v>
      </c>
      <c r="E77" s="27" t="s">
        <v>39</v>
      </c>
      <c r="F77" s="28">
        <v>60</v>
      </c>
      <c r="G77" s="28">
        <v>4.4000000000000004</v>
      </c>
      <c r="H77" s="28">
        <v>0.4</v>
      </c>
      <c r="I77" s="28">
        <v>27.4</v>
      </c>
      <c r="J77" s="28">
        <v>127.9</v>
      </c>
      <c r="K77" s="29"/>
      <c r="L77" s="28">
        <v>3.24</v>
      </c>
    </row>
    <row r="78" spans="1:12" x14ac:dyDescent="0.25">
      <c r="A78" s="23"/>
      <c r="B78" s="24"/>
      <c r="C78" s="25"/>
      <c r="D78" s="30" t="s">
        <v>40</v>
      </c>
      <c r="E78" s="27" t="s">
        <v>41</v>
      </c>
      <c r="F78" s="28">
        <v>30</v>
      </c>
      <c r="G78" s="28">
        <v>2</v>
      </c>
      <c r="H78" s="28">
        <v>0.3</v>
      </c>
      <c r="I78" s="28">
        <v>12.7</v>
      </c>
      <c r="J78" s="28">
        <v>61.2</v>
      </c>
      <c r="K78" s="29"/>
      <c r="L78" s="28">
        <v>1.62</v>
      </c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31"/>
      <c r="B81" s="32"/>
      <c r="C81" s="33"/>
      <c r="D81" s="34" t="s">
        <v>28</v>
      </c>
      <c r="E81" s="35"/>
      <c r="F81" s="36">
        <f>SUM(F72:F80)</f>
        <v>750</v>
      </c>
      <c r="G81" s="36">
        <f>SUM(G72:G80)</f>
        <v>32.9</v>
      </c>
      <c r="H81" s="36">
        <f>SUM(H72:H80)</f>
        <v>30.6</v>
      </c>
      <c r="I81" s="36">
        <f>SUM(I72:I80)</f>
        <v>114.10000000000001</v>
      </c>
      <c r="J81" s="36">
        <f>SUM(J72:J80)</f>
        <v>841.7</v>
      </c>
      <c r="K81" s="37"/>
      <c r="L81" s="36">
        <f>SUM(L72:L80)</f>
        <v>75.33</v>
      </c>
    </row>
    <row r="82" spans="1:12" ht="15.75" customHeight="1" x14ac:dyDescent="0.25">
      <c r="A82" s="41">
        <f>A64</f>
        <v>1</v>
      </c>
      <c r="B82" s="42">
        <f>B64</f>
        <v>4</v>
      </c>
      <c r="C82" s="55" t="s">
        <v>42</v>
      </c>
      <c r="D82" s="55"/>
      <c r="E82" s="43"/>
      <c r="F82" s="44">
        <f>F71+F81</f>
        <v>750</v>
      </c>
      <c r="G82" s="44">
        <f>G71+G81</f>
        <v>32.9</v>
      </c>
      <c r="H82" s="44">
        <f>H71+H81</f>
        <v>30.6</v>
      </c>
      <c r="I82" s="44">
        <f>I71+I81</f>
        <v>114.10000000000001</v>
      </c>
      <c r="J82" s="44">
        <f>J71+J81</f>
        <v>841.7</v>
      </c>
      <c r="K82" s="44"/>
      <c r="L82" s="44">
        <f>L71+L81</f>
        <v>75.33</v>
      </c>
    </row>
    <row r="83" spans="1:12" x14ac:dyDescent="0.25">
      <c r="A83" s="16">
        <v>1</v>
      </c>
      <c r="B83" s="17">
        <v>5</v>
      </c>
      <c r="C83" s="18" t="s">
        <v>23</v>
      </c>
      <c r="D83" s="19" t="s">
        <v>24</v>
      </c>
      <c r="E83" s="20"/>
      <c r="F83" s="21"/>
      <c r="G83" s="21"/>
      <c r="H83" s="21"/>
      <c r="I83" s="21"/>
      <c r="J83" s="21"/>
      <c r="K83" s="22"/>
      <c r="L83" s="21"/>
    </row>
    <row r="84" spans="1:12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0" t="s">
        <v>27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31"/>
      <c r="B90" s="32"/>
      <c r="C90" s="33"/>
      <c r="D90" s="34" t="s">
        <v>28</v>
      </c>
      <c r="E90" s="35"/>
      <c r="F90" s="36">
        <f>SUM(F83:F89)</f>
        <v>0</v>
      </c>
      <c r="G90" s="36">
        <f>SUM(G83:G89)</f>
        <v>0</v>
      </c>
      <c r="H90" s="36">
        <f>SUM(H83:H89)</f>
        <v>0</v>
      </c>
      <c r="I90" s="36">
        <f>SUM(I83:I89)</f>
        <v>0</v>
      </c>
      <c r="J90" s="36">
        <f>SUM(J83:J89)</f>
        <v>0</v>
      </c>
      <c r="K90" s="37"/>
      <c r="L90" s="36">
        <f>SUM(L83:L89)</f>
        <v>0</v>
      </c>
    </row>
    <row r="91" spans="1:12" x14ac:dyDescent="0.25">
      <c r="A91" s="38">
        <f>A83</f>
        <v>1</v>
      </c>
      <c r="B91" s="39">
        <f>B83</f>
        <v>5</v>
      </c>
      <c r="C91" s="40" t="s">
        <v>29</v>
      </c>
      <c r="D91" s="30" t="s">
        <v>30</v>
      </c>
      <c r="E91" s="27" t="s">
        <v>55</v>
      </c>
      <c r="F91" s="28">
        <v>45</v>
      </c>
      <c r="G91" s="28">
        <v>10.4</v>
      </c>
      <c r="H91" s="28">
        <v>17.3</v>
      </c>
      <c r="I91" s="28">
        <v>9.9</v>
      </c>
      <c r="J91" s="28">
        <v>238.2</v>
      </c>
      <c r="K91" s="29">
        <v>3</v>
      </c>
      <c r="L91" s="28">
        <v>15.82</v>
      </c>
    </row>
    <row r="92" spans="1:12" x14ac:dyDescent="0.25">
      <c r="A92" s="23"/>
      <c r="B92" s="24"/>
      <c r="C92" s="25"/>
      <c r="D92" s="30" t="s">
        <v>31</v>
      </c>
      <c r="E92" s="27" t="s">
        <v>56</v>
      </c>
      <c r="F92" s="28">
        <v>220</v>
      </c>
      <c r="G92" s="28">
        <v>6.9</v>
      </c>
      <c r="H92" s="28">
        <v>9.3000000000000007</v>
      </c>
      <c r="I92" s="28">
        <v>17.2</v>
      </c>
      <c r="J92" s="28">
        <v>175.6</v>
      </c>
      <c r="K92" s="29">
        <v>94</v>
      </c>
      <c r="L92" s="28">
        <v>16.89</v>
      </c>
    </row>
    <row r="93" spans="1:12" x14ac:dyDescent="0.25">
      <c r="A93" s="23"/>
      <c r="B93" s="24"/>
      <c r="C93" s="25"/>
      <c r="D93" s="30" t="s">
        <v>33</v>
      </c>
      <c r="E93" s="27" t="s">
        <v>57</v>
      </c>
      <c r="F93" s="28">
        <v>200</v>
      </c>
      <c r="G93" s="28">
        <v>16.600000000000001</v>
      </c>
      <c r="H93" s="28">
        <v>16.3</v>
      </c>
      <c r="I93" s="28">
        <v>23.7</v>
      </c>
      <c r="J93" s="28">
        <v>301.5</v>
      </c>
      <c r="K93" s="29">
        <v>304</v>
      </c>
      <c r="L93" s="28">
        <v>25.22</v>
      </c>
    </row>
    <row r="94" spans="1:12" x14ac:dyDescent="0.25">
      <c r="A94" s="23"/>
      <c r="B94" s="24"/>
      <c r="C94" s="25"/>
      <c r="D94" s="30" t="s">
        <v>35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36</v>
      </c>
      <c r="E95" s="27" t="s">
        <v>58</v>
      </c>
      <c r="F95" s="28">
        <v>200</v>
      </c>
      <c r="G95" s="28">
        <v>0.9</v>
      </c>
      <c r="H95" s="28">
        <v>0.4</v>
      </c>
      <c r="I95" s="28">
        <v>35.5</v>
      </c>
      <c r="J95" s="28">
        <v>160.80000000000001</v>
      </c>
      <c r="K95" s="29">
        <v>441</v>
      </c>
      <c r="L95" s="28">
        <v>12</v>
      </c>
    </row>
    <row r="96" spans="1:12" x14ac:dyDescent="0.25">
      <c r="A96" s="23"/>
      <c r="B96" s="24"/>
      <c r="C96" s="25"/>
      <c r="D96" s="30" t="s">
        <v>38</v>
      </c>
      <c r="E96" s="27" t="s">
        <v>39</v>
      </c>
      <c r="F96" s="28">
        <v>60</v>
      </c>
      <c r="G96" s="28">
        <v>4.4000000000000004</v>
      </c>
      <c r="H96" s="28">
        <v>0.4</v>
      </c>
      <c r="I96" s="28">
        <v>27.4</v>
      </c>
      <c r="J96" s="28">
        <v>127.9</v>
      </c>
      <c r="K96" s="29"/>
      <c r="L96" s="28">
        <v>3.78</v>
      </c>
    </row>
    <row r="97" spans="1:12" x14ac:dyDescent="0.25">
      <c r="A97" s="23"/>
      <c r="B97" s="24"/>
      <c r="C97" s="25"/>
      <c r="D97" s="30" t="s">
        <v>40</v>
      </c>
      <c r="E97" s="27" t="s">
        <v>41</v>
      </c>
      <c r="F97" s="28">
        <v>30</v>
      </c>
      <c r="G97" s="28">
        <v>2</v>
      </c>
      <c r="H97" s="28">
        <v>0.3</v>
      </c>
      <c r="I97" s="28">
        <v>12.7</v>
      </c>
      <c r="J97" s="28">
        <v>61.2</v>
      </c>
      <c r="K97" s="29"/>
      <c r="L97" s="28">
        <v>1.62</v>
      </c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31"/>
      <c r="B100" s="32"/>
      <c r="C100" s="33"/>
      <c r="D100" s="34" t="s">
        <v>28</v>
      </c>
      <c r="E100" s="35"/>
      <c r="F100" s="36">
        <f>SUM(F91:F99)</f>
        <v>755</v>
      </c>
      <c r="G100" s="36">
        <f>SUM(G91:G99)</f>
        <v>41.2</v>
      </c>
      <c r="H100" s="36">
        <f>SUM(H91:H99)</f>
        <v>44</v>
      </c>
      <c r="I100" s="36">
        <f>SUM(I91:I99)</f>
        <v>126.39999999999999</v>
      </c>
      <c r="J100" s="36">
        <f>SUM(J91:J99)</f>
        <v>1065.1999999999998</v>
      </c>
      <c r="K100" s="37"/>
      <c r="L100" s="36">
        <f>SUM(L91:L99)</f>
        <v>75.330000000000013</v>
      </c>
    </row>
    <row r="101" spans="1:12" ht="15.75" customHeight="1" x14ac:dyDescent="0.25">
      <c r="A101" s="41">
        <f>A83</f>
        <v>1</v>
      </c>
      <c r="B101" s="42">
        <f>B83</f>
        <v>5</v>
      </c>
      <c r="C101" s="55" t="s">
        <v>42</v>
      </c>
      <c r="D101" s="55"/>
      <c r="E101" s="43"/>
      <c r="F101" s="44">
        <f>F90+F100</f>
        <v>755</v>
      </c>
      <c r="G101" s="44">
        <f>G90+G100</f>
        <v>41.2</v>
      </c>
      <c r="H101" s="44">
        <f>H90+H100</f>
        <v>44</v>
      </c>
      <c r="I101" s="44">
        <f>I90+I100</f>
        <v>126.39999999999999</v>
      </c>
      <c r="J101" s="44">
        <f>J90+J100</f>
        <v>1065.1999999999998</v>
      </c>
      <c r="K101" s="44"/>
      <c r="L101" s="44">
        <f>L90+L100</f>
        <v>75.330000000000013</v>
      </c>
    </row>
    <row r="102" spans="1:12" x14ac:dyDescent="0.25">
      <c r="A102" s="16">
        <v>2</v>
      </c>
      <c r="B102" s="17">
        <v>1</v>
      </c>
      <c r="C102" s="18" t="s">
        <v>23</v>
      </c>
      <c r="D102" s="19" t="s">
        <v>24</v>
      </c>
      <c r="E102" s="20"/>
      <c r="F102" s="21"/>
      <c r="G102" s="21"/>
      <c r="H102" s="21"/>
      <c r="I102" s="21"/>
      <c r="J102" s="21"/>
      <c r="K102" s="22"/>
      <c r="L102" s="21"/>
    </row>
    <row r="103" spans="1:12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30" t="s">
        <v>27</v>
      </c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31"/>
      <c r="B109" s="32"/>
      <c r="C109" s="33"/>
      <c r="D109" s="34" t="s">
        <v>28</v>
      </c>
      <c r="E109" s="35"/>
      <c r="F109" s="36">
        <f>SUM(F102:F108)</f>
        <v>0</v>
      </c>
      <c r="G109" s="36">
        <f>SUM(G102:G108)</f>
        <v>0</v>
      </c>
      <c r="H109" s="36">
        <f>SUM(H102:H108)</f>
        <v>0</v>
      </c>
      <c r="I109" s="36">
        <f>SUM(I102:I108)</f>
        <v>0</v>
      </c>
      <c r="J109" s="36">
        <f>SUM(J102:J108)</f>
        <v>0</v>
      </c>
      <c r="K109" s="37"/>
      <c r="L109" s="36">
        <f>SUM(L102:L108)</f>
        <v>0</v>
      </c>
    </row>
    <row r="110" spans="1:12" x14ac:dyDescent="0.25">
      <c r="A110" s="38">
        <f>A102</f>
        <v>2</v>
      </c>
      <c r="B110" s="39">
        <f>B102</f>
        <v>1</v>
      </c>
      <c r="C110" s="40" t="s">
        <v>29</v>
      </c>
      <c r="D110" s="30" t="s">
        <v>30</v>
      </c>
      <c r="E110" s="27" t="s">
        <v>59</v>
      </c>
      <c r="F110" s="28">
        <v>70</v>
      </c>
      <c r="G110" s="28">
        <v>0.6</v>
      </c>
      <c r="H110" s="28">
        <v>7.1</v>
      </c>
      <c r="I110" s="28">
        <v>2.2000000000000002</v>
      </c>
      <c r="J110" s="28">
        <v>76.400000000000006</v>
      </c>
      <c r="K110" s="29">
        <v>19</v>
      </c>
      <c r="L110" s="28">
        <v>13.9</v>
      </c>
    </row>
    <row r="111" spans="1:12" x14ac:dyDescent="0.25">
      <c r="A111" s="23"/>
      <c r="B111" s="24"/>
      <c r="C111" s="25"/>
      <c r="D111" s="30" t="s">
        <v>31</v>
      </c>
      <c r="E111" s="27" t="s">
        <v>60</v>
      </c>
      <c r="F111" s="28">
        <v>200</v>
      </c>
      <c r="G111" s="28">
        <v>6.4</v>
      </c>
      <c r="H111" s="28">
        <v>9.4</v>
      </c>
      <c r="I111" s="28">
        <v>11.8</v>
      </c>
      <c r="J111" s="28">
        <v>156.80000000000001</v>
      </c>
      <c r="K111" s="29">
        <v>76</v>
      </c>
      <c r="L111" s="28">
        <v>14</v>
      </c>
    </row>
    <row r="112" spans="1:12" x14ac:dyDescent="0.25">
      <c r="A112" s="23"/>
      <c r="B112" s="24"/>
      <c r="C112" s="25"/>
      <c r="D112" s="30" t="s">
        <v>33</v>
      </c>
      <c r="E112" s="27" t="s">
        <v>45</v>
      </c>
      <c r="F112" s="28">
        <v>90</v>
      </c>
      <c r="G112" s="28">
        <v>16</v>
      </c>
      <c r="H112" s="28">
        <v>17.399999999999999</v>
      </c>
      <c r="I112" s="28">
        <v>19.7</v>
      </c>
      <c r="J112" s="28">
        <v>239.7</v>
      </c>
      <c r="K112" s="29">
        <v>308</v>
      </c>
      <c r="L112" s="28">
        <v>25.11</v>
      </c>
    </row>
    <row r="113" spans="1:12" x14ac:dyDescent="0.25">
      <c r="A113" s="23"/>
      <c r="B113" s="24"/>
      <c r="C113" s="25"/>
      <c r="D113" s="30" t="s">
        <v>35</v>
      </c>
      <c r="E113" s="27" t="s">
        <v>61</v>
      </c>
      <c r="F113" s="28">
        <v>150</v>
      </c>
      <c r="G113" s="28">
        <v>4.7</v>
      </c>
      <c r="H113" s="28">
        <v>5.0999999999999996</v>
      </c>
      <c r="I113" s="28">
        <v>28.8</v>
      </c>
      <c r="J113" s="28">
        <v>175.7</v>
      </c>
      <c r="K113" s="29">
        <v>181</v>
      </c>
      <c r="L113" s="28">
        <v>6</v>
      </c>
    </row>
    <row r="114" spans="1:12" x14ac:dyDescent="0.25">
      <c r="A114" s="23"/>
      <c r="B114" s="24"/>
      <c r="C114" s="25"/>
      <c r="D114" s="30" t="s">
        <v>36</v>
      </c>
      <c r="E114" s="27" t="s">
        <v>50</v>
      </c>
      <c r="F114" s="28">
        <v>200</v>
      </c>
      <c r="G114" s="28">
        <v>1</v>
      </c>
      <c r="H114" s="28">
        <v>0.2</v>
      </c>
      <c r="I114" s="28">
        <v>20.2</v>
      </c>
      <c r="J114" s="28">
        <v>92</v>
      </c>
      <c r="K114" s="29">
        <v>442</v>
      </c>
      <c r="L114" s="28">
        <v>12</v>
      </c>
    </row>
    <row r="115" spans="1:12" x14ac:dyDescent="0.25">
      <c r="A115" s="23"/>
      <c r="B115" s="24"/>
      <c r="C115" s="25"/>
      <c r="D115" s="30" t="s">
        <v>38</v>
      </c>
      <c r="E115" s="27" t="s">
        <v>62</v>
      </c>
      <c r="F115" s="28">
        <v>50</v>
      </c>
      <c r="G115" s="28">
        <v>3.6</v>
      </c>
      <c r="H115" s="28">
        <v>0.3</v>
      </c>
      <c r="I115" s="28">
        <v>22.8</v>
      </c>
      <c r="J115" s="28">
        <v>106.6</v>
      </c>
      <c r="K115" s="29"/>
      <c r="L115" s="28">
        <v>2.7</v>
      </c>
    </row>
    <row r="116" spans="1:12" x14ac:dyDescent="0.25">
      <c r="A116" s="23"/>
      <c r="B116" s="24"/>
      <c r="C116" s="25"/>
      <c r="D116" s="30" t="s">
        <v>40</v>
      </c>
      <c r="E116" s="27" t="s">
        <v>41</v>
      </c>
      <c r="F116" s="28">
        <v>30</v>
      </c>
      <c r="G116" s="28">
        <v>2</v>
      </c>
      <c r="H116" s="28">
        <v>0.3</v>
      </c>
      <c r="I116" s="28">
        <v>12.7</v>
      </c>
      <c r="J116" s="28">
        <v>61.2</v>
      </c>
      <c r="K116" s="29"/>
      <c r="L116" s="28">
        <v>1.62</v>
      </c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31"/>
      <c r="B119" s="32"/>
      <c r="C119" s="33"/>
      <c r="D119" s="34" t="s">
        <v>28</v>
      </c>
      <c r="E119" s="35"/>
      <c r="F119" s="36">
        <f>SUM(F110:F118)</f>
        <v>790</v>
      </c>
      <c r="G119" s="36">
        <f>SUM(G110:G118)</f>
        <v>34.299999999999997</v>
      </c>
      <c r="H119" s="36">
        <f>SUM(H110:H118)</f>
        <v>39.799999999999997</v>
      </c>
      <c r="I119" s="36">
        <f>SUM(I110:I118)</f>
        <v>118.2</v>
      </c>
      <c r="J119" s="36">
        <f>SUM(J110:J118)</f>
        <v>908.4</v>
      </c>
      <c r="K119" s="37"/>
      <c r="L119" s="36">
        <f>SUM(L110:L118)</f>
        <v>75.33</v>
      </c>
    </row>
    <row r="120" spans="1:12" ht="15.75" customHeight="1" x14ac:dyDescent="0.25">
      <c r="A120" s="41">
        <f>A102</f>
        <v>2</v>
      </c>
      <c r="B120" s="42">
        <f>B102</f>
        <v>1</v>
      </c>
      <c r="C120" s="55" t="s">
        <v>42</v>
      </c>
      <c r="D120" s="55"/>
      <c r="E120" s="43"/>
      <c r="F120" s="44">
        <f>F109+F119</f>
        <v>790</v>
      </c>
      <c r="G120" s="44">
        <f>G109+G119</f>
        <v>34.299999999999997</v>
      </c>
      <c r="H120" s="44">
        <f>H109+H119</f>
        <v>39.799999999999997</v>
      </c>
      <c r="I120" s="44">
        <f>I109+I119</f>
        <v>118.2</v>
      </c>
      <c r="J120" s="44">
        <f>J109+J119</f>
        <v>908.4</v>
      </c>
      <c r="K120" s="44"/>
      <c r="L120" s="44">
        <f>L109+L119</f>
        <v>75.33</v>
      </c>
    </row>
    <row r="121" spans="1:12" x14ac:dyDescent="0.25">
      <c r="A121" s="45">
        <v>2</v>
      </c>
      <c r="B121" s="24">
        <v>2</v>
      </c>
      <c r="C121" s="18" t="s">
        <v>23</v>
      </c>
      <c r="D121" s="19" t="s">
        <v>24</v>
      </c>
      <c r="E121" s="20"/>
      <c r="F121" s="21"/>
      <c r="G121" s="21"/>
      <c r="H121" s="21"/>
      <c r="I121" s="21"/>
      <c r="J121" s="21"/>
      <c r="K121" s="22"/>
      <c r="L121" s="21"/>
    </row>
    <row r="122" spans="1:12" x14ac:dyDescent="0.25">
      <c r="A122" s="45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25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30" t="s">
        <v>27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46"/>
      <c r="B128" s="32"/>
      <c r="C128" s="33"/>
      <c r="D128" s="34" t="s">
        <v>28</v>
      </c>
      <c r="E128" s="35"/>
      <c r="F128" s="36">
        <f>SUM(F121:F127)</f>
        <v>0</v>
      </c>
      <c r="G128" s="36">
        <f>SUM(G121:G127)</f>
        <v>0</v>
      </c>
      <c r="H128" s="36">
        <f>SUM(H121:H127)</f>
        <v>0</v>
      </c>
      <c r="I128" s="36">
        <f>SUM(I121:I127)</f>
        <v>0</v>
      </c>
      <c r="J128" s="36">
        <f>SUM(J121:J127)</f>
        <v>0</v>
      </c>
      <c r="K128" s="37"/>
      <c r="L128" s="36">
        <f>SUM(L121:L127)</f>
        <v>0</v>
      </c>
    </row>
    <row r="129" spans="1:12" x14ac:dyDescent="0.25">
      <c r="A129" s="39">
        <f>A121</f>
        <v>2</v>
      </c>
      <c r="B129" s="39">
        <f>B121</f>
        <v>2</v>
      </c>
      <c r="C129" s="40" t="s">
        <v>29</v>
      </c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 t="s">
        <v>81</v>
      </c>
      <c r="F130" s="28">
        <v>200</v>
      </c>
      <c r="G130" s="28">
        <v>6.5</v>
      </c>
      <c r="H130" s="28">
        <v>8.5</v>
      </c>
      <c r="I130" s="28">
        <v>14.3</v>
      </c>
      <c r="J130" s="28">
        <v>155.1</v>
      </c>
      <c r="K130" s="29">
        <v>94</v>
      </c>
      <c r="L130" s="28">
        <v>10.32</v>
      </c>
    </row>
    <row r="131" spans="1:12" x14ac:dyDescent="0.25">
      <c r="A131" s="45"/>
      <c r="B131" s="24"/>
      <c r="C131" s="25"/>
      <c r="D131" s="30" t="s">
        <v>33</v>
      </c>
      <c r="E131" s="27" t="s">
        <v>64</v>
      </c>
      <c r="F131" s="28">
        <v>90</v>
      </c>
      <c r="G131" s="28">
        <v>11.2</v>
      </c>
      <c r="H131" s="28">
        <v>5.5</v>
      </c>
      <c r="I131" s="28">
        <v>4.0999999999999996</v>
      </c>
      <c r="J131" s="28">
        <v>106.3</v>
      </c>
      <c r="K131" s="29">
        <v>241</v>
      </c>
      <c r="L131" s="28">
        <v>20.22</v>
      </c>
    </row>
    <row r="132" spans="1:12" x14ac:dyDescent="0.25">
      <c r="A132" s="45"/>
      <c r="B132" s="24"/>
      <c r="C132" s="25"/>
      <c r="D132" s="30" t="s">
        <v>35</v>
      </c>
      <c r="E132" s="27" t="s">
        <v>65</v>
      </c>
      <c r="F132" s="28">
        <v>150</v>
      </c>
      <c r="G132" s="28">
        <v>3.1</v>
      </c>
      <c r="H132" s="28">
        <v>4.4000000000000004</v>
      </c>
      <c r="I132" s="28">
        <v>22.1</v>
      </c>
      <c r="J132" s="28">
        <v>138.5</v>
      </c>
      <c r="K132" s="29">
        <v>133</v>
      </c>
      <c r="L132" s="28">
        <v>16.89</v>
      </c>
    </row>
    <row r="133" spans="1:12" x14ac:dyDescent="0.25">
      <c r="A133" s="45"/>
      <c r="B133" s="24"/>
      <c r="C133" s="25"/>
      <c r="D133" s="30" t="s">
        <v>27</v>
      </c>
      <c r="E133" s="27" t="s">
        <v>63</v>
      </c>
      <c r="F133" s="28">
        <v>250</v>
      </c>
      <c r="G133" s="28">
        <v>3.7</v>
      </c>
      <c r="H133" s="28">
        <v>1.2</v>
      </c>
      <c r="I133" s="28">
        <v>51.5</v>
      </c>
      <c r="J133" s="28">
        <v>235.2</v>
      </c>
      <c r="K133" s="29"/>
      <c r="L133" s="28">
        <v>12.5</v>
      </c>
    </row>
    <row r="134" spans="1:12" x14ac:dyDescent="0.25">
      <c r="A134" s="45"/>
      <c r="B134" s="24"/>
      <c r="C134" s="25"/>
      <c r="D134" s="30" t="s">
        <v>36</v>
      </c>
      <c r="E134" s="27" t="s">
        <v>66</v>
      </c>
      <c r="F134" s="28">
        <v>210</v>
      </c>
      <c r="G134" s="28">
        <v>0.3</v>
      </c>
      <c r="H134" s="28">
        <v>0</v>
      </c>
      <c r="I134" s="28">
        <v>14.4</v>
      </c>
      <c r="J134" s="28">
        <v>59.3</v>
      </c>
      <c r="K134" s="29">
        <v>431</v>
      </c>
      <c r="L134" s="28">
        <v>10.54</v>
      </c>
    </row>
    <row r="135" spans="1:12" x14ac:dyDescent="0.25">
      <c r="A135" s="45"/>
      <c r="B135" s="24"/>
      <c r="C135" s="25"/>
      <c r="D135" s="30" t="s">
        <v>38</v>
      </c>
      <c r="E135" s="27" t="s">
        <v>39</v>
      </c>
      <c r="F135" s="28">
        <v>60</v>
      </c>
      <c r="G135" s="28">
        <v>4.4000000000000004</v>
      </c>
      <c r="H135" s="28">
        <v>0.4</v>
      </c>
      <c r="I135" s="28">
        <v>27.4</v>
      </c>
      <c r="J135" s="28">
        <v>127.9</v>
      </c>
      <c r="K135" s="29"/>
      <c r="L135" s="28">
        <v>3.24</v>
      </c>
    </row>
    <row r="136" spans="1:12" x14ac:dyDescent="0.25">
      <c r="A136" s="45"/>
      <c r="B136" s="24"/>
      <c r="C136" s="25"/>
      <c r="D136" s="30" t="s">
        <v>40</v>
      </c>
      <c r="E136" s="27" t="s">
        <v>41</v>
      </c>
      <c r="F136" s="28">
        <v>30</v>
      </c>
      <c r="G136" s="28">
        <v>2</v>
      </c>
      <c r="H136" s="28">
        <v>0.3</v>
      </c>
      <c r="I136" s="28">
        <v>12.7</v>
      </c>
      <c r="J136" s="28">
        <v>61.2</v>
      </c>
      <c r="K136" s="29"/>
      <c r="L136" s="28">
        <v>1.62</v>
      </c>
    </row>
    <row r="137" spans="1:12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6"/>
      <c r="B139" s="32"/>
      <c r="C139" s="33"/>
      <c r="D139" s="34" t="s">
        <v>28</v>
      </c>
      <c r="E139" s="35"/>
      <c r="F139" s="36">
        <f>SUM(F129:F138)</f>
        <v>990</v>
      </c>
      <c r="G139" s="36">
        <f>SUM(G129:G138)</f>
        <v>31.200000000000003</v>
      </c>
      <c r="H139" s="36">
        <f>SUM(H129:H138)</f>
        <v>20.299999999999997</v>
      </c>
      <c r="I139" s="36">
        <f>SUM(I129:I138)</f>
        <v>146.5</v>
      </c>
      <c r="J139" s="36">
        <f>SUM(J129:J138)</f>
        <v>883.49999999999989</v>
      </c>
      <c r="K139" s="37"/>
      <c r="L139" s="36">
        <f>SUM(L129:L138)</f>
        <v>75.33</v>
      </c>
    </row>
    <row r="140" spans="1:12" ht="15.75" customHeight="1" x14ac:dyDescent="0.25">
      <c r="A140" s="47">
        <f>A121</f>
        <v>2</v>
      </c>
      <c r="B140" s="47">
        <f>B121</f>
        <v>2</v>
      </c>
      <c r="C140" s="55" t="s">
        <v>42</v>
      </c>
      <c r="D140" s="55"/>
      <c r="E140" s="43"/>
      <c r="F140" s="44">
        <f>F128+F139</f>
        <v>990</v>
      </c>
      <c r="G140" s="44">
        <f>G128+G139</f>
        <v>31.200000000000003</v>
      </c>
      <c r="H140" s="44">
        <f>H128+H139</f>
        <v>20.299999999999997</v>
      </c>
      <c r="I140" s="44">
        <f>I128+I139</f>
        <v>146.5</v>
      </c>
      <c r="J140" s="44">
        <f>J128+J139</f>
        <v>883.49999999999989</v>
      </c>
      <c r="K140" s="44"/>
      <c r="L140" s="44">
        <f>L128+L139</f>
        <v>75.33</v>
      </c>
    </row>
    <row r="141" spans="1:12" x14ac:dyDescent="0.25">
      <c r="A141" s="16">
        <v>2</v>
      </c>
      <c r="B141" s="17">
        <v>3</v>
      </c>
      <c r="C141" s="18" t="s">
        <v>23</v>
      </c>
      <c r="D141" s="19" t="s">
        <v>24</v>
      </c>
      <c r="E141" s="20"/>
      <c r="F141" s="21"/>
      <c r="G141" s="21"/>
      <c r="H141" s="21"/>
      <c r="I141" s="21"/>
      <c r="J141" s="21"/>
      <c r="K141" s="22"/>
      <c r="L141" s="21"/>
    </row>
    <row r="142" spans="1:12" x14ac:dyDescent="0.2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25</v>
      </c>
      <c r="E143" s="27"/>
      <c r="F143" s="28"/>
      <c r="G143" s="28"/>
      <c r="H143" s="28"/>
      <c r="I143" s="28"/>
      <c r="J143" s="28"/>
      <c r="K143" s="29"/>
      <c r="L143" s="28"/>
    </row>
    <row r="144" spans="1:12" ht="15.75" customHeight="1" x14ac:dyDescent="0.25">
      <c r="A144" s="23"/>
      <c r="B144" s="24"/>
      <c r="C144" s="25"/>
      <c r="D144" s="30" t="s">
        <v>26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30" t="s">
        <v>27</v>
      </c>
      <c r="E145" s="48"/>
      <c r="F145" s="48"/>
      <c r="G145" s="48"/>
      <c r="H145" s="48"/>
      <c r="I145" s="48"/>
      <c r="J145" s="48"/>
      <c r="K145" s="48"/>
      <c r="L145" s="48"/>
    </row>
    <row r="146" spans="1:12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31"/>
      <c r="B148" s="32"/>
      <c r="C148" s="33"/>
      <c r="D148" s="34" t="s">
        <v>28</v>
      </c>
      <c r="E148" s="35"/>
      <c r="F148" s="36">
        <f>SUM(F141:F147)</f>
        <v>0</v>
      </c>
      <c r="G148" s="36">
        <f>SUM(G141:G147)</f>
        <v>0</v>
      </c>
      <c r="H148" s="36">
        <f>SUM(H141:H147)</f>
        <v>0</v>
      </c>
      <c r="I148" s="36">
        <f>SUM(I141:I147)</f>
        <v>0</v>
      </c>
      <c r="J148" s="36">
        <f>SUM(J141:J147)</f>
        <v>0</v>
      </c>
      <c r="K148" s="37"/>
      <c r="L148" s="36">
        <f>SUM(L141:L147)</f>
        <v>0</v>
      </c>
    </row>
    <row r="149" spans="1:12" x14ac:dyDescent="0.25">
      <c r="A149" s="38">
        <f>A141</f>
        <v>2</v>
      </c>
      <c r="B149" s="39">
        <f>B141</f>
        <v>3</v>
      </c>
      <c r="C149" s="40" t="s">
        <v>29</v>
      </c>
      <c r="D149" s="30" t="s">
        <v>30</v>
      </c>
      <c r="E149" s="27" t="s">
        <v>67</v>
      </c>
      <c r="F149" s="28">
        <v>150</v>
      </c>
      <c r="G149" s="28">
        <v>28.2</v>
      </c>
      <c r="H149" s="28">
        <v>20.3</v>
      </c>
      <c r="I149" s="28">
        <v>23.6</v>
      </c>
      <c r="J149" s="28">
        <v>379.5</v>
      </c>
      <c r="K149" s="29">
        <v>219</v>
      </c>
      <c r="L149" s="28">
        <v>14</v>
      </c>
    </row>
    <row r="150" spans="1:12" x14ac:dyDescent="0.25">
      <c r="A150" s="23"/>
      <c r="B150" s="24"/>
      <c r="C150" s="25"/>
      <c r="D150" s="30" t="s">
        <v>31</v>
      </c>
      <c r="E150" s="27" t="s">
        <v>68</v>
      </c>
      <c r="F150" s="28">
        <v>200</v>
      </c>
      <c r="G150" s="28">
        <v>6.2</v>
      </c>
      <c r="H150" s="28">
        <v>8.4</v>
      </c>
      <c r="I150" s="28">
        <v>12.4</v>
      </c>
      <c r="J150" s="28">
        <v>145.30000000000001</v>
      </c>
      <c r="K150" s="29">
        <v>91</v>
      </c>
      <c r="L150" s="28">
        <v>15.71</v>
      </c>
    </row>
    <row r="151" spans="1:12" x14ac:dyDescent="0.25">
      <c r="A151" s="23"/>
      <c r="B151" s="24"/>
      <c r="C151" s="25"/>
      <c r="D151" s="30" t="s">
        <v>33</v>
      </c>
      <c r="E151" s="27" t="s">
        <v>69</v>
      </c>
      <c r="F151" s="28">
        <v>150</v>
      </c>
      <c r="G151" s="28">
        <v>15.5</v>
      </c>
      <c r="H151" s="28">
        <v>20.5</v>
      </c>
      <c r="I151" s="28">
        <v>27.7</v>
      </c>
      <c r="J151" s="28">
        <v>345.4</v>
      </c>
      <c r="K151" s="29">
        <v>311</v>
      </c>
      <c r="L151" s="28">
        <v>28.22</v>
      </c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 t="s">
        <v>82</v>
      </c>
      <c r="F153" s="28">
        <v>200</v>
      </c>
      <c r="G153" s="28">
        <v>0</v>
      </c>
      <c r="H153" s="28">
        <v>0</v>
      </c>
      <c r="I153" s="28">
        <v>22.8</v>
      </c>
      <c r="J153" s="28">
        <v>89.8</v>
      </c>
      <c r="K153" s="29">
        <v>402</v>
      </c>
      <c r="L153" s="28">
        <v>12</v>
      </c>
    </row>
    <row r="154" spans="1:12" x14ac:dyDescent="0.25">
      <c r="A154" s="23"/>
      <c r="B154" s="24"/>
      <c r="C154" s="25"/>
      <c r="D154" s="30" t="s">
        <v>38</v>
      </c>
      <c r="E154" s="27" t="s">
        <v>39</v>
      </c>
      <c r="F154" s="28">
        <v>50</v>
      </c>
      <c r="G154" s="28">
        <v>3.6</v>
      </c>
      <c r="H154" s="28">
        <v>0.3</v>
      </c>
      <c r="I154" s="28">
        <v>22.8</v>
      </c>
      <c r="J154" s="28">
        <v>106.6</v>
      </c>
      <c r="K154" s="29"/>
      <c r="L154" s="28">
        <v>3.78</v>
      </c>
    </row>
    <row r="155" spans="1:12" x14ac:dyDescent="0.25">
      <c r="A155" s="23"/>
      <c r="B155" s="24"/>
      <c r="C155" s="25"/>
      <c r="D155" s="30" t="s">
        <v>40</v>
      </c>
      <c r="E155" s="27" t="s">
        <v>41</v>
      </c>
      <c r="F155" s="28">
        <v>30</v>
      </c>
      <c r="G155" s="28">
        <v>2</v>
      </c>
      <c r="H155" s="28">
        <v>0.3</v>
      </c>
      <c r="I155" s="28">
        <v>12</v>
      </c>
      <c r="J155" s="28">
        <v>61.2</v>
      </c>
      <c r="K155" s="29"/>
      <c r="L155" s="28">
        <v>1.62</v>
      </c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31"/>
      <c r="B158" s="32"/>
      <c r="C158" s="33"/>
      <c r="D158" s="34" t="s">
        <v>28</v>
      </c>
      <c r="E158" s="35"/>
      <c r="F158" s="36">
        <f>SUM(F149:F157)</f>
        <v>780</v>
      </c>
      <c r="G158" s="36">
        <f>SUM(G149:G157)</f>
        <v>55.5</v>
      </c>
      <c r="H158" s="36">
        <f>SUM(H149:H157)</f>
        <v>49.8</v>
      </c>
      <c r="I158" s="36">
        <f>SUM(I149:I157)</f>
        <v>121.3</v>
      </c>
      <c r="J158" s="36">
        <f>SUM(J149:J157)</f>
        <v>1127.8</v>
      </c>
      <c r="K158" s="37"/>
      <c r="L158" s="36">
        <f>SUM(L149:L157)</f>
        <v>75.330000000000013</v>
      </c>
    </row>
    <row r="159" spans="1:12" ht="15.75" customHeight="1" x14ac:dyDescent="0.25">
      <c r="A159" s="41">
        <f>A141</f>
        <v>2</v>
      </c>
      <c r="B159" s="42">
        <f>B141</f>
        <v>3</v>
      </c>
      <c r="C159" s="55" t="s">
        <v>42</v>
      </c>
      <c r="D159" s="55"/>
      <c r="E159" s="43"/>
      <c r="F159" s="44">
        <f>F148+F158</f>
        <v>780</v>
      </c>
      <c r="G159" s="44">
        <f>G148+G158</f>
        <v>55.5</v>
      </c>
      <c r="H159" s="44">
        <f>H148+H158</f>
        <v>49.8</v>
      </c>
      <c r="I159" s="44">
        <f>I148+I158</f>
        <v>121.3</v>
      </c>
      <c r="J159" s="44">
        <f>J148+J158</f>
        <v>1127.8</v>
      </c>
      <c r="K159" s="44"/>
      <c r="L159" s="44">
        <f>L148+L158</f>
        <v>75.330000000000013</v>
      </c>
    </row>
    <row r="160" spans="1:12" x14ac:dyDescent="0.25">
      <c r="A160" s="16">
        <v>2</v>
      </c>
      <c r="B160" s="17">
        <v>4</v>
      </c>
      <c r="C160" s="18" t="s">
        <v>23</v>
      </c>
      <c r="D160" s="19" t="s">
        <v>24</v>
      </c>
      <c r="E160" s="20"/>
      <c r="F160" s="21"/>
      <c r="G160" s="21"/>
      <c r="H160" s="21"/>
      <c r="I160" s="21"/>
      <c r="J160" s="21"/>
      <c r="K160" s="22"/>
      <c r="L160" s="21"/>
    </row>
    <row r="161" spans="1:12" x14ac:dyDescent="0.2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25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30" t="s">
        <v>26</v>
      </c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30" t="s">
        <v>27</v>
      </c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31"/>
      <c r="B167" s="32"/>
      <c r="C167" s="33"/>
      <c r="D167" s="34" t="s">
        <v>28</v>
      </c>
      <c r="E167" s="35"/>
      <c r="F167" s="36">
        <f>SUM(F160:F166)</f>
        <v>0</v>
      </c>
      <c r="G167" s="36">
        <f>SUM(G160:G166)</f>
        <v>0</v>
      </c>
      <c r="H167" s="36">
        <f>SUM(H160:H166)</f>
        <v>0</v>
      </c>
      <c r="I167" s="36">
        <f>SUM(I160:I166)</f>
        <v>0</v>
      </c>
      <c r="J167" s="36">
        <f>SUM(J160:J166)</f>
        <v>0</v>
      </c>
      <c r="K167" s="37"/>
      <c r="L167" s="36">
        <f>SUM(L160:L166)</f>
        <v>0</v>
      </c>
    </row>
    <row r="168" spans="1:12" x14ac:dyDescent="0.25">
      <c r="A168" s="38">
        <f>A160</f>
        <v>2</v>
      </c>
      <c r="B168" s="39">
        <f>B160</f>
        <v>4</v>
      </c>
      <c r="C168" s="40" t="s">
        <v>29</v>
      </c>
      <c r="D168" s="30" t="s">
        <v>30</v>
      </c>
      <c r="E168" s="27" t="s">
        <v>70</v>
      </c>
      <c r="F168" s="28">
        <v>100</v>
      </c>
      <c r="G168" s="28">
        <v>1.6</v>
      </c>
      <c r="H168" s="28">
        <v>9.5</v>
      </c>
      <c r="I168" s="28">
        <v>7.9</v>
      </c>
      <c r="J168" s="28">
        <v>119.7</v>
      </c>
      <c r="K168" s="29">
        <v>39</v>
      </c>
      <c r="L168" s="28">
        <v>10</v>
      </c>
    </row>
    <row r="169" spans="1:12" x14ac:dyDescent="0.25">
      <c r="A169" s="23"/>
      <c r="B169" s="24"/>
      <c r="C169" s="25"/>
      <c r="D169" s="30" t="s">
        <v>31</v>
      </c>
      <c r="E169" s="27" t="s">
        <v>83</v>
      </c>
      <c r="F169" s="28">
        <v>200</v>
      </c>
      <c r="G169" s="28">
        <v>5.9</v>
      </c>
      <c r="H169" s="28">
        <v>9.8000000000000007</v>
      </c>
      <c r="I169" s="28">
        <v>6.5</v>
      </c>
      <c r="J169" s="28">
        <v>133.6</v>
      </c>
      <c r="K169" s="29">
        <v>84</v>
      </c>
      <c r="L169" s="28">
        <v>12.89</v>
      </c>
    </row>
    <row r="170" spans="1:12" x14ac:dyDescent="0.25">
      <c r="A170" s="23"/>
      <c r="B170" s="24"/>
      <c r="C170" s="25"/>
      <c r="D170" s="30" t="s">
        <v>33</v>
      </c>
      <c r="E170" s="27" t="s">
        <v>71</v>
      </c>
      <c r="F170" s="28">
        <v>90</v>
      </c>
      <c r="G170" s="28">
        <v>9.1</v>
      </c>
      <c r="H170" s="28">
        <v>4.7</v>
      </c>
      <c r="I170" s="28">
        <v>4.0999999999999996</v>
      </c>
      <c r="J170" s="28">
        <v>92.4</v>
      </c>
      <c r="K170" s="29">
        <v>231</v>
      </c>
      <c r="L170" s="28">
        <v>22.82</v>
      </c>
    </row>
    <row r="171" spans="1:12" x14ac:dyDescent="0.25">
      <c r="A171" s="23"/>
      <c r="B171" s="24"/>
      <c r="C171" s="25"/>
      <c r="D171" s="30" t="s">
        <v>35</v>
      </c>
      <c r="E171" s="27" t="s">
        <v>49</v>
      </c>
      <c r="F171" s="28">
        <v>150</v>
      </c>
      <c r="G171" s="28">
        <v>5.2</v>
      </c>
      <c r="H171" s="28">
        <v>4.2</v>
      </c>
      <c r="I171" s="28">
        <v>32.1</v>
      </c>
      <c r="J171" s="28">
        <v>182.4</v>
      </c>
      <c r="K171" s="29">
        <v>209</v>
      </c>
      <c r="L171" s="28">
        <v>11.76</v>
      </c>
    </row>
    <row r="172" spans="1:12" x14ac:dyDescent="0.25">
      <c r="A172" s="23"/>
      <c r="B172" s="24"/>
      <c r="C172" s="25"/>
      <c r="D172" s="30" t="s">
        <v>36</v>
      </c>
      <c r="E172" s="27" t="s">
        <v>47</v>
      </c>
      <c r="F172" s="28">
        <v>200</v>
      </c>
      <c r="G172" s="28">
        <v>4</v>
      </c>
      <c r="H172" s="28">
        <v>3</v>
      </c>
      <c r="I172" s="28">
        <v>6</v>
      </c>
      <c r="J172" s="28">
        <v>96</v>
      </c>
      <c r="K172" s="29"/>
      <c r="L172" s="28">
        <v>13</v>
      </c>
    </row>
    <row r="173" spans="1:12" x14ac:dyDescent="0.25">
      <c r="A173" s="23"/>
      <c r="B173" s="24"/>
      <c r="C173" s="25"/>
      <c r="D173" s="30" t="s">
        <v>38</v>
      </c>
      <c r="E173" s="27" t="s">
        <v>39</v>
      </c>
      <c r="F173" s="28">
        <v>60</v>
      </c>
      <c r="G173" s="28">
        <v>4.4000000000000004</v>
      </c>
      <c r="H173" s="28">
        <v>0.4</v>
      </c>
      <c r="I173" s="28">
        <v>27.4</v>
      </c>
      <c r="J173" s="28">
        <v>127.9</v>
      </c>
      <c r="K173" s="29"/>
      <c r="L173" s="28">
        <v>3.24</v>
      </c>
    </row>
    <row r="174" spans="1:12" x14ac:dyDescent="0.25">
      <c r="A174" s="23"/>
      <c r="B174" s="24"/>
      <c r="C174" s="25"/>
      <c r="D174" s="30" t="s">
        <v>40</v>
      </c>
      <c r="E174" s="27" t="s">
        <v>41</v>
      </c>
      <c r="F174" s="28">
        <v>30</v>
      </c>
      <c r="G174" s="28">
        <v>2</v>
      </c>
      <c r="H174" s="28">
        <v>0.3</v>
      </c>
      <c r="I174" s="28">
        <v>12.7</v>
      </c>
      <c r="J174" s="28">
        <v>61.2</v>
      </c>
      <c r="K174" s="29"/>
      <c r="L174" s="28">
        <v>1.62</v>
      </c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31"/>
      <c r="B177" s="32"/>
      <c r="C177" s="33"/>
      <c r="D177" s="34" t="s">
        <v>28</v>
      </c>
      <c r="E177" s="35"/>
      <c r="F177" s="36">
        <f>SUM(F168:F176)</f>
        <v>830</v>
      </c>
      <c r="G177" s="36">
        <f>SUM(G168:G176)</f>
        <v>32.200000000000003</v>
      </c>
      <c r="H177" s="36">
        <f>SUM(H168:H176)</f>
        <v>31.9</v>
      </c>
      <c r="I177" s="36">
        <f>SUM(I168:I176)</f>
        <v>96.7</v>
      </c>
      <c r="J177" s="36">
        <f>SUM(J168:J176)</f>
        <v>813.2</v>
      </c>
      <c r="K177" s="37"/>
      <c r="L177" s="36">
        <f>SUM(L168:L176)</f>
        <v>75.33</v>
      </c>
    </row>
    <row r="178" spans="1:12" ht="15.75" customHeight="1" x14ac:dyDescent="0.25">
      <c r="A178" s="41">
        <f>A160</f>
        <v>2</v>
      </c>
      <c r="B178" s="42">
        <f>B160</f>
        <v>4</v>
      </c>
      <c r="C178" s="55" t="s">
        <v>42</v>
      </c>
      <c r="D178" s="55"/>
      <c r="E178" s="43"/>
      <c r="F178" s="44">
        <f>F167+F177</f>
        <v>830</v>
      </c>
      <c r="G178" s="44">
        <f>G167+G177</f>
        <v>32.200000000000003</v>
      </c>
      <c r="H178" s="44">
        <f>H167+H177</f>
        <v>31.9</v>
      </c>
      <c r="I178" s="44">
        <f>I167+I177</f>
        <v>96.7</v>
      </c>
      <c r="J178" s="44">
        <f>J167+J177</f>
        <v>813.2</v>
      </c>
      <c r="K178" s="44"/>
      <c r="L178" s="44">
        <f>L167+L177</f>
        <v>75.33</v>
      </c>
    </row>
    <row r="179" spans="1:12" x14ac:dyDescent="0.25">
      <c r="A179" s="16">
        <v>2</v>
      </c>
      <c r="B179" s="17">
        <v>5</v>
      </c>
      <c r="C179" s="18" t="s">
        <v>23</v>
      </c>
      <c r="D179" s="19" t="s">
        <v>24</v>
      </c>
      <c r="E179" s="20"/>
      <c r="F179" s="21"/>
      <c r="G179" s="21"/>
      <c r="H179" s="21"/>
      <c r="I179" s="21"/>
      <c r="J179" s="21"/>
      <c r="K179" s="22"/>
      <c r="L179" s="21"/>
    </row>
    <row r="180" spans="1:12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25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30" t="s">
        <v>26</v>
      </c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30" t="s">
        <v>27</v>
      </c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x14ac:dyDescent="0.25">
      <c r="A185" s="23"/>
      <c r="B185" s="24"/>
      <c r="C185" s="25"/>
      <c r="D185" s="26"/>
      <c r="E185" s="27"/>
      <c r="F185" s="28"/>
      <c r="G185" s="28"/>
      <c r="H185" s="28"/>
      <c r="I185" s="28"/>
      <c r="J185" s="28"/>
      <c r="K185" s="29"/>
      <c r="L185" s="28"/>
    </row>
    <row r="186" spans="1:12" ht="15.75" customHeight="1" x14ac:dyDescent="0.25">
      <c r="A186" s="31"/>
      <c r="B186" s="32"/>
      <c r="C186" s="33"/>
      <c r="D186" s="34" t="s">
        <v>28</v>
      </c>
      <c r="E186" s="35"/>
      <c r="F186" s="36">
        <f>SUM(F179:F185)</f>
        <v>0</v>
      </c>
      <c r="G186" s="36">
        <f>SUM(G179:G185)</f>
        <v>0</v>
      </c>
      <c r="H186" s="36">
        <f>SUM(H179:H185)</f>
        <v>0</v>
      </c>
      <c r="I186" s="36">
        <f>SUM(I179:I185)</f>
        <v>0</v>
      </c>
      <c r="J186" s="36">
        <f>SUM(J179:J185)</f>
        <v>0</v>
      </c>
      <c r="K186" s="37"/>
      <c r="L186" s="36">
        <f>SUM(L179:L185)</f>
        <v>0</v>
      </c>
    </row>
    <row r="187" spans="1:12" x14ac:dyDescent="0.25">
      <c r="A187" s="38">
        <f>A179</f>
        <v>2</v>
      </c>
      <c r="B187" s="39">
        <f>B179</f>
        <v>5</v>
      </c>
      <c r="C187" s="40" t="s">
        <v>29</v>
      </c>
      <c r="D187" s="30" t="s">
        <v>30</v>
      </c>
      <c r="E187" s="27" t="s">
        <v>72</v>
      </c>
      <c r="F187" s="28">
        <v>70</v>
      </c>
      <c r="G187" s="28">
        <v>0.7</v>
      </c>
      <c r="H187" s="28">
        <v>7.1</v>
      </c>
      <c r="I187" s="28">
        <v>2</v>
      </c>
      <c r="J187" s="28">
        <v>75.400000000000006</v>
      </c>
      <c r="K187" s="29">
        <v>23</v>
      </c>
      <c r="L187" s="28">
        <v>12.22</v>
      </c>
    </row>
    <row r="188" spans="1:12" x14ac:dyDescent="0.25">
      <c r="A188" s="23"/>
      <c r="B188" s="24"/>
      <c r="C188" s="25"/>
      <c r="D188" s="30" t="s">
        <v>31</v>
      </c>
      <c r="E188" s="27" t="s">
        <v>73</v>
      </c>
      <c r="F188" s="28">
        <v>250</v>
      </c>
      <c r="G188" s="28">
        <v>10.3</v>
      </c>
      <c r="H188" s="28">
        <v>10.199999999999999</v>
      </c>
      <c r="I188" s="28">
        <v>15.9</v>
      </c>
      <c r="J188" s="28">
        <v>192.6</v>
      </c>
      <c r="K188" s="29">
        <v>79</v>
      </c>
      <c r="L188" s="28">
        <v>12.62</v>
      </c>
    </row>
    <row r="189" spans="1:12" x14ac:dyDescent="0.25">
      <c r="A189" s="23"/>
      <c r="B189" s="24"/>
      <c r="C189" s="25"/>
      <c r="D189" s="30" t="s">
        <v>33</v>
      </c>
      <c r="E189" s="27" t="s">
        <v>52</v>
      </c>
      <c r="F189" s="28">
        <v>90</v>
      </c>
      <c r="G189" s="28">
        <v>14</v>
      </c>
      <c r="H189" s="28">
        <v>15.7</v>
      </c>
      <c r="I189" s="28">
        <v>12.6</v>
      </c>
      <c r="J189" s="28">
        <v>236.8</v>
      </c>
      <c r="K189" s="29">
        <v>272</v>
      </c>
      <c r="L189" s="28">
        <v>28.89</v>
      </c>
    </row>
    <row r="190" spans="1:12" x14ac:dyDescent="0.25">
      <c r="A190" s="23"/>
      <c r="B190" s="24"/>
      <c r="C190" s="25"/>
      <c r="D190" s="30" t="s">
        <v>35</v>
      </c>
      <c r="E190" s="27" t="s">
        <v>74</v>
      </c>
      <c r="F190" s="28">
        <v>150</v>
      </c>
      <c r="G190" s="28">
        <v>8.3000000000000007</v>
      </c>
      <c r="H190" s="28">
        <v>6.1</v>
      </c>
      <c r="I190" s="28">
        <v>36</v>
      </c>
      <c r="J190" s="28">
        <v>225.8</v>
      </c>
      <c r="K190" s="29">
        <v>323</v>
      </c>
      <c r="L190" s="28">
        <v>6.2</v>
      </c>
    </row>
    <row r="191" spans="1:12" x14ac:dyDescent="0.25">
      <c r="A191" s="23"/>
      <c r="B191" s="24"/>
      <c r="C191" s="25"/>
      <c r="D191" s="30" t="s">
        <v>36</v>
      </c>
      <c r="E191" s="27" t="s">
        <v>54</v>
      </c>
      <c r="F191" s="28">
        <v>200</v>
      </c>
      <c r="G191" s="28">
        <v>0.2</v>
      </c>
      <c r="H191" s="28">
        <v>0.2</v>
      </c>
      <c r="I191" s="28">
        <v>27.1</v>
      </c>
      <c r="J191" s="28">
        <v>111.2</v>
      </c>
      <c r="K191" s="29">
        <v>402</v>
      </c>
      <c r="L191" s="28">
        <v>10</v>
      </c>
    </row>
    <row r="192" spans="1:12" x14ac:dyDescent="0.25">
      <c r="A192" s="23"/>
      <c r="B192" s="24"/>
      <c r="C192" s="25"/>
      <c r="D192" s="30" t="s">
        <v>38</v>
      </c>
      <c r="E192" s="27" t="s">
        <v>39</v>
      </c>
      <c r="F192" s="28">
        <v>70</v>
      </c>
      <c r="G192" s="28">
        <v>5</v>
      </c>
      <c r="H192" s="28">
        <v>0.4</v>
      </c>
      <c r="I192" s="28">
        <v>31.9</v>
      </c>
      <c r="J192" s="28">
        <v>149.19999999999999</v>
      </c>
      <c r="K192" s="29"/>
      <c r="L192" s="28">
        <v>3.78</v>
      </c>
    </row>
    <row r="193" spans="1:12" x14ac:dyDescent="0.25">
      <c r="A193" s="23"/>
      <c r="B193" s="24"/>
      <c r="C193" s="25"/>
      <c r="D193" s="30" t="s">
        <v>40</v>
      </c>
      <c r="E193" s="27" t="s">
        <v>41</v>
      </c>
      <c r="F193" s="28">
        <v>30</v>
      </c>
      <c r="G193" s="28">
        <v>2</v>
      </c>
      <c r="H193" s="28">
        <v>0.3</v>
      </c>
      <c r="I193" s="28">
        <v>12.7</v>
      </c>
      <c r="J193" s="28">
        <v>61.2</v>
      </c>
      <c r="K193" s="29"/>
      <c r="L193" s="28">
        <v>1.62</v>
      </c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31"/>
      <c r="B196" s="32"/>
      <c r="C196" s="33"/>
      <c r="D196" s="34" t="s">
        <v>28</v>
      </c>
      <c r="E196" s="35"/>
      <c r="F196" s="36">
        <f>SUM(F187:F195)</f>
        <v>860</v>
      </c>
      <c r="G196" s="36">
        <f>SUM(G187:G195)</f>
        <v>40.5</v>
      </c>
      <c r="H196" s="36">
        <f>SUM(H187:H195)</f>
        <v>40</v>
      </c>
      <c r="I196" s="36">
        <f>SUM(I187:I195)</f>
        <v>138.19999999999999</v>
      </c>
      <c r="J196" s="36">
        <f>SUM(J187:J195)</f>
        <v>1052.2</v>
      </c>
      <c r="K196" s="37"/>
      <c r="L196" s="36">
        <f>SUM(L187:L195)</f>
        <v>75.330000000000013</v>
      </c>
    </row>
    <row r="197" spans="1:12" ht="15.75" customHeight="1" x14ac:dyDescent="0.25">
      <c r="A197" s="41">
        <f>A179</f>
        <v>2</v>
      </c>
      <c r="B197" s="42">
        <f>B179</f>
        <v>5</v>
      </c>
      <c r="C197" s="55" t="s">
        <v>42</v>
      </c>
      <c r="D197" s="55"/>
      <c r="E197" s="43"/>
      <c r="F197" s="44">
        <f>F186+F196</f>
        <v>860</v>
      </c>
      <c r="G197" s="44">
        <f>G186+G196</f>
        <v>40.5</v>
      </c>
      <c r="H197" s="44">
        <f>H186+H196</f>
        <v>40</v>
      </c>
      <c r="I197" s="44">
        <f>I186+I196</f>
        <v>138.19999999999999</v>
      </c>
      <c r="J197" s="44">
        <f>J186+J196</f>
        <v>1052.2</v>
      </c>
      <c r="K197" s="44"/>
      <c r="L197" s="44">
        <f>L186+L196</f>
        <v>75.330000000000013</v>
      </c>
    </row>
    <row r="198" spans="1:12" ht="13.5" customHeight="1" x14ac:dyDescent="0.25">
      <c r="A198" s="49"/>
      <c r="B198" s="50"/>
      <c r="C198" s="56" t="s">
        <v>75</v>
      </c>
      <c r="D198" s="56"/>
      <c r="E198" s="56"/>
      <c r="F198" s="51">
        <f>(F25+F44+F63+F82+F101+F120+F140+F159+F178+F197)/(IF(F25=0,0,1)+IF(F44=0,0,1)+IF(F63=0,0,1)+IF(F82=0,0,1)+IF(F101=0,0,1)+IF(F120=0,0,1)+IF(F140=0,0,1)+IF(F159=0,0,1)+IF(F178=0,0,1)+IF(F197=0,0,1))</f>
        <v>816.5</v>
      </c>
      <c r="G198" s="51">
        <f>(G25+G44+G63+G82+G101+G120+G140+G159+G178+G197)/(IF(G25=0,0,1)+IF(G44=0,0,1)+IF(G63=0,0,1)+IF(G82=0,0,1)+IF(G101=0,0,1)+IF(G120=0,0,1)+IF(G140=0,0,1)+IF(G159=0,0,1)+IF(G178=0,0,1)+IF(G197=0,0,1))</f>
        <v>38.299999999999997</v>
      </c>
      <c r="H198" s="51">
        <f>(H25+H44+H63+H82+H101+H120+H140+H159+H178+H197)/(IF(H25=0,0,1)+IF(H44=0,0,1)+IF(H63=0,0,1)+IF(H82=0,0,1)+IF(H101=0,0,1)+IF(H120=0,0,1)+IF(H140=0,0,1)+IF(H159=0,0,1)+IF(H178=0,0,1)+IF(H197=0,0,1))</f>
        <v>35.57</v>
      </c>
      <c r="I198" s="51">
        <f>(I25+I44+I63+I82+I101+I120+I140+I159+I178+I197)/(IF(I25=0,0,1)+IF(I44=0,0,1)+IF(I63=0,0,1)+IF(I82=0,0,1)+IF(I101=0,0,1)+IF(I120=0,0,1)+IF(I140=0,0,1)+IF(I159=0,0,1)+IF(I178=0,0,1)+IF(I197=0,0,1))</f>
        <v>121.52000000000001</v>
      </c>
      <c r="J198" s="51">
        <f>(J25+J44+J63+J82+J101+J120+J140+J159+J178+J197)/(IF(J25=0,0,1)+IF(J44=0,0,1)+IF(J63=0,0,1)+IF(J82=0,0,1)+IF(J101=0,0,1)+IF(J120=0,0,1)+IF(J140=0,0,1)+IF(J159=0,0,1)+IF(J178=0,0,1)+IF(J197=0,0,1))</f>
        <v>945.24000000000012</v>
      </c>
      <c r="K198" s="51"/>
      <c r="L198" s="51">
        <f>(L25+L44+L63+L82+L101+L120+L140+L159+L178+L197)/(IF(L25=0,0,1)+IF(L44=0,0,1)+IF(L63=0,0,1)+IF(L82=0,0,1)+IF(L101=0,0,1)+IF(L120=0,0,1)+IF(L140=0,0,1)+IF(L159=0,0,1)+IF(L178=0,0,1)+IF(L197=0,0,1))</f>
        <v>75.330000000000013</v>
      </c>
    </row>
  </sheetData>
  <mergeCells count="14">
    <mergeCell ref="C159:D159"/>
    <mergeCell ref="C178:D178"/>
    <mergeCell ref="C197:D197"/>
    <mergeCell ref="C198:E198"/>
    <mergeCell ref="C63:D63"/>
    <mergeCell ref="C82:D82"/>
    <mergeCell ref="C101:D101"/>
    <mergeCell ref="C120:D120"/>
    <mergeCell ref="C140:D140"/>
    <mergeCell ref="C1:E1"/>
    <mergeCell ref="H1:K1"/>
    <mergeCell ref="H2:K2"/>
    <mergeCell ref="C25:D25"/>
    <mergeCell ref="C44:D44"/>
  </mergeCells>
  <pageMargins left="0.7" right="0.7" top="0.75" bottom="0.75" header="0.51180555555555496" footer="0.51180555555555496"/>
  <pageSetup paperSize="9" scale="61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2025-02-05T05:52:36Z</cp:lastPrinted>
  <dcterms:created xsi:type="dcterms:W3CDTF">2022-05-16T14:23:56Z</dcterms:created>
  <dcterms:modified xsi:type="dcterms:W3CDTF">2025-04-01T07:45:59Z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